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ersant Power\5. MPD OATT\2024-05-01 MPD OATT Charges Update (ER20-1977)\Discovery\AEA 1st Set\Responses\"/>
    </mc:Choice>
  </mc:AlternateContent>
  <xr:revisionPtr revIDLastSave="0" documentId="13_ncr:1_{12C26A97-2574-4595-858A-0F6BB78AAB9C}" xr6:coauthVersionLast="47" xr6:coauthVersionMax="47" xr10:uidLastSave="{00000000-0000-0000-0000-000000000000}"/>
  <bookViews>
    <workbookView xWindow="38280" yWindow="-120" windowWidth="38640" windowHeight="21120" xr2:uid="{2ECD7D89-D631-4285-8C49-95C6C8F78AAA}"/>
  </bookViews>
  <sheets>
    <sheet name="12-CP" sheetId="1" r:id="rId1"/>
  </sheets>
  <definedNames>
    <definedName name="ID" localSheetId="0" hidden="1">"65326b3c-12c7-4bb1-8bdf-a5758a3a7009"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M17" i="1" s="1"/>
  <c r="L15" i="1"/>
  <c r="L17" i="1" s="1"/>
  <c r="K15" i="1"/>
  <c r="K17" i="1" s="1"/>
  <c r="J15" i="1"/>
  <c r="J17" i="1" s="1"/>
  <c r="I15" i="1"/>
  <c r="I17" i="1" s="1"/>
  <c r="H15" i="1"/>
  <c r="H17" i="1" s="1"/>
  <c r="G15" i="1"/>
  <c r="G17" i="1" s="1"/>
  <c r="F15" i="1"/>
  <c r="F17" i="1" s="1"/>
  <c r="E15" i="1"/>
  <c r="E17" i="1" s="1"/>
</calcChain>
</file>

<file path=xl/sharedStrings.xml><?xml version="1.0" encoding="utf-8"?>
<sst xmlns="http://schemas.openxmlformats.org/spreadsheetml/2006/main" count="26" uniqueCount="26">
  <si>
    <t>Month</t>
  </si>
  <si>
    <t>Date</t>
  </si>
  <si>
    <t>Hour Ending</t>
  </si>
  <si>
    <t>Residential</t>
  </si>
  <si>
    <t>Small Commercial</t>
  </si>
  <si>
    <t>Med Secondary</t>
  </si>
  <si>
    <t>Med Primary</t>
  </si>
  <si>
    <t>Street Lighing</t>
  </si>
  <si>
    <t>Large SubT</t>
  </si>
  <si>
    <t>Large T</t>
  </si>
  <si>
    <t>Large Primary</t>
  </si>
  <si>
    <t>Large Secondary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</si>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</sst>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mm/dd/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4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5" fillId="0" borderId="0" xfId="2" applyFont="1" applyAlignment="1">
      <alignment horizontal="center"/>
    </xf>
    <xf numFmtId="1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4" fillId="0" borderId="0" xfId="0" applyFont="1"/>
    <xf numFmtId="165" fontId="4" fillId="0" borderId="0" xfId="2" applyNumberFormat="1" applyAlignment="1">
      <alignment horizontal="center"/>
    </xf>
    <xf numFmtId="1" fontId="4" fillId="0" borderId="0" xfId="2" applyNumberFormat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</cellXfs>
  <cellStyles count="3">
    <cellStyle name="Normal" xfId="0" builtinId="0"/>
    <cellStyle name="Normal 2" xfId="2" xr:uid="{A690415D-4CE6-461C-B6EB-2E1D6A83AC2E}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F7B69-245C-4E07-BDED-2EBADCFCF5C7}">
  <dimension ref="B1:S20"/>
  <sheetViews>
    <sheetView tabSelected="1" zoomScale="80" zoomScaleNormal="80" workbookViewId="0">
      <selection activeCell="B19" sqref="B19"/>
    </sheetView>
  </sheetViews>
  <sheetFormatPr defaultRowHeight="15" x14ac:dyDescent="0.25"/>
  <cols>
    <col min="2" max="2" width="10" bestFit="1" customWidth="1"/>
    <col min="3" max="3" width="11.5703125" bestFit="1" customWidth="1"/>
    <col min="4" max="4" width="13" bestFit="1" customWidth="1"/>
    <col min="5" max="5" width="24" bestFit="1" customWidth="1"/>
    <col min="6" max="7" width="22.7109375" bestFit="1" customWidth="1"/>
    <col min="8" max="8" width="23.7109375" bestFit="1" customWidth="1"/>
    <col min="9" max="9" width="22.7109375" bestFit="1" customWidth="1"/>
    <col min="10" max="10" width="23.28515625" bestFit="1" customWidth="1"/>
    <col min="11" max="11" width="25.85546875" bestFit="1" customWidth="1"/>
    <col min="12" max="13" width="23.28515625" bestFit="1" customWidth="1"/>
    <col min="14" max="14" width="13.28515625" customWidth="1"/>
    <col min="15" max="15" width="9.140625" style="3"/>
    <col min="17" max="17" width="15" bestFit="1" customWidth="1"/>
  </cols>
  <sheetData>
    <row r="1" spans="2:19" s="1" customFormat="1" x14ac:dyDescent="0.25">
      <c r="H1" s="2"/>
      <c r="I1" s="2"/>
      <c r="J1" s="2"/>
      <c r="K1" s="2"/>
      <c r="L1" s="2"/>
      <c r="M1" s="2"/>
      <c r="N1" s="2"/>
    </row>
    <row r="2" spans="2:19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/>
      <c r="P2" s="3"/>
      <c r="Q2" s="3"/>
      <c r="S2" s="3"/>
    </row>
    <row r="3" spans="2:19" x14ac:dyDescent="0.25">
      <c r="B3" s="4" t="s">
        <v>12</v>
      </c>
      <c r="C3" s="5">
        <v>44951</v>
      </c>
      <c r="D3" s="3">
        <v>15</v>
      </c>
      <c r="E3" s="6">
        <v>28635</v>
      </c>
      <c r="F3" s="6">
        <v>26139</v>
      </c>
      <c r="G3" s="6">
        <v>9008.7647965014785</v>
      </c>
      <c r="H3" s="6">
        <v>1567.8923831610296</v>
      </c>
      <c r="I3" s="6">
        <v>0</v>
      </c>
      <c r="J3" s="6">
        <v>4613.5440575700004</v>
      </c>
      <c r="K3" s="6">
        <v>14399.047181757</v>
      </c>
      <c r="L3" s="6">
        <v>2235.2821832289997</v>
      </c>
      <c r="M3" s="6">
        <v>1216.37044408</v>
      </c>
      <c r="N3" s="6"/>
      <c r="O3" s="7"/>
      <c r="P3" s="6"/>
      <c r="Q3" s="6"/>
      <c r="R3" s="7"/>
    </row>
    <row r="4" spans="2:19" x14ac:dyDescent="0.25">
      <c r="B4" s="4" t="s">
        <v>13</v>
      </c>
      <c r="C4" s="5">
        <v>44960</v>
      </c>
      <c r="D4" s="3">
        <v>18</v>
      </c>
      <c r="E4" s="6">
        <v>32351</v>
      </c>
      <c r="F4" s="6">
        <v>19470</v>
      </c>
      <c r="G4" s="6">
        <v>10425.083849511931</v>
      </c>
      <c r="H4" s="6">
        <v>1840.0644460013596</v>
      </c>
      <c r="I4" s="6">
        <v>408.05708626346944</v>
      </c>
      <c r="J4" s="6">
        <v>2349.2113663199998</v>
      </c>
      <c r="K4" s="6">
        <v>14542.368591239998</v>
      </c>
      <c r="L4" s="6">
        <v>1698.043221252</v>
      </c>
      <c r="M4" s="6">
        <v>1230.643562688</v>
      </c>
      <c r="N4" s="6"/>
      <c r="O4" s="7"/>
      <c r="P4" s="6"/>
      <c r="Q4" s="6"/>
      <c r="R4" s="7"/>
    </row>
    <row r="5" spans="2:19" x14ac:dyDescent="0.25">
      <c r="B5" s="4" t="s">
        <v>14</v>
      </c>
      <c r="C5" s="5">
        <v>44991</v>
      </c>
      <c r="D5" s="3">
        <v>18</v>
      </c>
      <c r="E5" s="6">
        <v>24402</v>
      </c>
      <c r="F5" s="6">
        <v>22757</v>
      </c>
      <c r="G5" s="6">
        <v>9810.6635020685026</v>
      </c>
      <c r="H5" s="6">
        <v>2079.9083156641082</v>
      </c>
      <c r="I5" s="6">
        <v>138.47631596814088</v>
      </c>
      <c r="J5" s="6">
        <v>4457.6838530699997</v>
      </c>
      <c r="K5" s="6">
        <v>14804.639725049999</v>
      </c>
      <c r="L5" s="6">
        <v>1710.0715491359999</v>
      </c>
      <c r="M5" s="6">
        <v>1090.8066055679999</v>
      </c>
      <c r="N5" s="6"/>
      <c r="O5" s="7"/>
      <c r="P5" s="6"/>
      <c r="Q5" s="6"/>
      <c r="R5" s="7"/>
    </row>
    <row r="6" spans="2:19" x14ac:dyDescent="0.25">
      <c r="B6" s="4" t="s">
        <v>15</v>
      </c>
      <c r="C6" s="5">
        <v>45022</v>
      </c>
      <c r="D6" s="3">
        <v>11</v>
      </c>
      <c r="E6" s="6">
        <v>23123</v>
      </c>
      <c r="F6" s="6">
        <v>23806</v>
      </c>
      <c r="G6" s="6">
        <v>8469.7765247655934</v>
      </c>
      <c r="H6" s="6">
        <v>1019.6256654659069</v>
      </c>
      <c r="I6" s="6">
        <v>0</v>
      </c>
      <c r="J6" s="6">
        <v>5267.1196620000001</v>
      </c>
      <c r="K6" s="6">
        <v>14920.753948379999</v>
      </c>
      <c r="L6" s="6">
        <v>1476.8325411840003</v>
      </c>
      <c r="M6" s="6">
        <v>1209.04255504</v>
      </c>
      <c r="N6" s="6"/>
      <c r="O6" s="7"/>
      <c r="P6" s="6"/>
      <c r="Q6" s="6"/>
      <c r="R6" s="7"/>
    </row>
    <row r="7" spans="2:19" x14ac:dyDescent="0.25">
      <c r="B7" s="4" t="s">
        <v>16</v>
      </c>
      <c r="C7" s="5">
        <v>45047</v>
      </c>
      <c r="D7" s="3">
        <v>10</v>
      </c>
      <c r="E7" s="6">
        <v>18736</v>
      </c>
      <c r="F7" s="6">
        <v>18053</v>
      </c>
      <c r="G7" s="6">
        <v>8235.1354679417909</v>
      </c>
      <c r="H7" s="6">
        <v>1512.8337669432754</v>
      </c>
      <c r="I7" s="6">
        <v>0</v>
      </c>
      <c r="J7" s="6">
        <v>5059.9670205599996</v>
      </c>
      <c r="K7" s="6">
        <v>14749.097862386998</v>
      </c>
      <c r="L7" s="6">
        <v>1677.9828764160002</v>
      </c>
      <c r="M7" s="6">
        <v>1125.8653132800002</v>
      </c>
      <c r="N7" s="6"/>
      <c r="O7" s="7"/>
      <c r="P7" s="6"/>
      <c r="Q7" s="6"/>
      <c r="R7" s="7"/>
    </row>
    <row r="8" spans="2:19" x14ac:dyDescent="0.25">
      <c r="B8" s="4" t="s">
        <v>17</v>
      </c>
      <c r="C8" s="5">
        <v>45078</v>
      </c>
      <c r="D8" s="3">
        <v>16</v>
      </c>
      <c r="E8" s="6">
        <v>19034</v>
      </c>
      <c r="F8" s="6">
        <v>22973</v>
      </c>
      <c r="G8" s="6">
        <v>11886.571885671879</v>
      </c>
      <c r="H8" s="6">
        <v>1741.5403792274262</v>
      </c>
      <c r="I8" s="6">
        <v>0</v>
      </c>
      <c r="J8" s="6">
        <v>3136.1805720000002</v>
      </c>
      <c r="K8" s="6">
        <v>14741.01632871</v>
      </c>
      <c r="L8" s="6">
        <v>1225.8911329279999</v>
      </c>
      <c r="M8" s="6">
        <v>583.45461873599993</v>
      </c>
      <c r="N8" s="6"/>
      <c r="O8" s="7"/>
      <c r="P8" s="6"/>
      <c r="Q8" s="6"/>
      <c r="R8" s="7"/>
    </row>
    <row r="9" spans="2:19" x14ac:dyDescent="0.25">
      <c r="B9" s="4" t="s">
        <v>18</v>
      </c>
      <c r="C9" s="5">
        <v>45114</v>
      </c>
      <c r="D9" s="3">
        <v>14</v>
      </c>
      <c r="E9" s="6">
        <v>26386</v>
      </c>
      <c r="F9" s="6">
        <v>19698</v>
      </c>
      <c r="G9" s="6">
        <v>9812.5242921822664</v>
      </c>
      <c r="H9" s="6">
        <v>1637.2457321921331</v>
      </c>
      <c r="I9" s="6">
        <v>0</v>
      </c>
      <c r="J9" s="6">
        <v>3225.4420852799999</v>
      </c>
      <c r="K9" s="6">
        <v>14988.006867329997</v>
      </c>
      <c r="L9" s="6">
        <v>1514.7345185280003</v>
      </c>
      <c r="M9" s="6">
        <v>1515.988343344</v>
      </c>
      <c r="N9" s="6"/>
      <c r="O9" s="7"/>
      <c r="P9" s="6"/>
      <c r="Q9" s="6"/>
      <c r="R9" s="7"/>
    </row>
    <row r="10" spans="2:19" x14ac:dyDescent="0.25">
      <c r="B10" s="4" t="s">
        <v>19</v>
      </c>
      <c r="C10" s="5">
        <v>45152</v>
      </c>
      <c r="D10" s="3">
        <v>15</v>
      </c>
      <c r="E10" s="6">
        <v>20759</v>
      </c>
      <c r="F10" s="6">
        <v>16501</v>
      </c>
      <c r="G10" s="6">
        <v>11619.437545227438</v>
      </c>
      <c r="H10" s="6">
        <v>2589.5574228619989</v>
      </c>
      <c r="I10" s="6">
        <v>0</v>
      </c>
      <c r="J10" s="6">
        <v>4408.3968652800004</v>
      </c>
      <c r="K10" s="6">
        <v>15245.366453876999</v>
      </c>
      <c r="L10" s="6">
        <v>1945.0696348160002</v>
      </c>
      <c r="M10" s="6">
        <v>1346.7966723040001</v>
      </c>
      <c r="N10" s="6"/>
      <c r="O10" s="7"/>
      <c r="P10" s="6"/>
      <c r="Q10" s="6"/>
      <c r="R10" s="7"/>
    </row>
    <row r="11" spans="2:19" x14ac:dyDescent="0.25">
      <c r="B11" s="4" t="s">
        <v>20</v>
      </c>
      <c r="C11" s="5">
        <v>45174</v>
      </c>
      <c r="D11" s="3">
        <v>16</v>
      </c>
      <c r="E11" s="6">
        <v>19254</v>
      </c>
      <c r="F11" s="6">
        <v>21978</v>
      </c>
      <c r="G11" s="6">
        <v>8431.2577368543134</v>
      </c>
      <c r="H11" s="6">
        <v>609.62325709978052</v>
      </c>
      <c r="I11" s="6">
        <v>0</v>
      </c>
      <c r="J11" s="6">
        <v>4906.6968247200002</v>
      </c>
      <c r="K11" s="6">
        <v>13409.652535019999</v>
      </c>
      <c r="L11" s="6">
        <v>1669.2666439680002</v>
      </c>
      <c r="M11" s="6">
        <v>1485.5806236640001</v>
      </c>
      <c r="N11" s="6"/>
      <c r="O11" s="7"/>
      <c r="P11" s="6"/>
      <c r="Q11" s="6"/>
      <c r="R11" s="7"/>
    </row>
    <row r="12" spans="2:19" x14ac:dyDescent="0.25">
      <c r="B12" s="4" t="s">
        <v>21</v>
      </c>
      <c r="C12" s="5">
        <v>45229</v>
      </c>
      <c r="D12" s="3">
        <v>11</v>
      </c>
      <c r="E12" s="6">
        <v>22615</v>
      </c>
      <c r="F12" s="6">
        <v>23353</v>
      </c>
      <c r="G12" s="6">
        <v>9537.023870053592</v>
      </c>
      <c r="H12" s="6">
        <v>2723.4106927212038</v>
      </c>
      <c r="I12" s="6">
        <v>0</v>
      </c>
      <c r="J12" s="6">
        <v>5196.2226278400003</v>
      </c>
      <c r="K12" s="6">
        <v>15208.370740079998</v>
      </c>
      <c r="L12" s="6">
        <v>2185.3202595840003</v>
      </c>
      <c r="M12" s="6">
        <v>1191.2343303200003</v>
      </c>
      <c r="N12" s="6"/>
      <c r="O12" s="7"/>
      <c r="P12" s="6"/>
      <c r="Q12" s="6"/>
      <c r="R12" s="7"/>
    </row>
    <row r="13" spans="2:19" x14ac:dyDescent="0.25">
      <c r="B13" s="4" t="s">
        <v>22</v>
      </c>
      <c r="C13" s="5">
        <v>45259</v>
      </c>
      <c r="D13" s="3">
        <v>17</v>
      </c>
      <c r="E13" s="6">
        <v>28177</v>
      </c>
      <c r="F13" s="6">
        <v>25561</v>
      </c>
      <c r="G13" s="6">
        <v>7513.0236796410691</v>
      </c>
      <c r="H13" s="6">
        <v>945.12297535973698</v>
      </c>
      <c r="I13" s="6">
        <v>183.44527522018103</v>
      </c>
      <c r="J13" s="6">
        <v>4069.12327332</v>
      </c>
      <c r="K13" s="6">
        <v>14930.42250861</v>
      </c>
      <c r="L13" s="6">
        <v>1847.6953511399997</v>
      </c>
      <c r="M13" s="6">
        <v>1121.9075982720001</v>
      </c>
      <c r="N13" s="6"/>
      <c r="O13" s="7"/>
      <c r="P13" s="6"/>
      <c r="Q13" s="6"/>
      <c r="R13" s="7"/>
    </row>
    <row r="14" spans="2:19" x14ac:dyDescent="0.25">
      <c r="B14" s="4" t="s">
        <v>23</v>
      </c>
      <c r="C14" s="5">
        <v>45266</v>
      </c>
      <c r="D14" s="3">
        <v>17</v>
      </c>
      <c r="E14" s="6">
        <v>33142</v>
      </c>
      <c r="F14" s="6">
        <v>26176</v>
      </c>
      <c r="G14" s="6">
        <v>8919.6908026352994</v>
      </c>
      <c r="H14" s="6">
        <v>1783.7272510763071</v>
      </c>
      <c r="I14" s="6">
        <v>377.14120023967598</v>
      </c>
      <c r="J14" s="6">
        <v>4054.9531257900003</v>
      </c>
      <c r="K14" s="6">
        <v>14942.22608214</v>
      </c>
      <c r="L14" s="6">
        <v>1390.2868793429998</v>
      </c>
      <c r="M14" s="6">
        <v>1130.1180688479999</v>
      </c>
      <c r="N14" s="6"/>
      <c r="O14" s="7"/>
      <c r="P14" s="6"/>
      <c r="Q14" s="6"/>
      <c r="R14" s="7"/>
    </row>
    <row r="15" spans="2:19" s="8" customFormat="1" ht="18.75" x14ac:dyDescent="0.3">
      <c r="D15" s="9" t="s">
        <v>24</v>
      </c>
      <c r="E15" s="10">
        <f>AVERAGE(E3:E14)</f>
        <v>24717.833333333332</v>
      </c>
      <c r="F15" s="10">
        <f>AVERAGE(F3:F14)</f>
        <v>22205.416666666668</v>
      </c>
      <c r="G15" s="10">
        <f t="shared" ref="G15:I15" si="0">AVERAGE(G3:G14)</f>
        <v>9472.4128294212642</v>
      </c>
      <c r="H15" s="10">
        <f t="shared" si="0"/>
        <v>1670.8793573145222</v>
      </c>
      <c r="I15" s="10">
        <f t="shared" si="0"/>
        <v>92.259989807622276</v>
      </c>
      <c r="J15" s="10">
        <f>AVERAGE(J3:J14)</f>
        <v>4228.7117778125003</v>
      </c>
      <c r="K15" s="10">
        <f>AVERAGE(K3:K14)</f>
        <v>14740.080735381749</v>
      </c>
      <c r="L15" s="10">
        <f>AVERAGE(L3:L14)</f>
        <v>1714.7063992936664</v>
      </c>
      <c r="M15" s="10">
        <f>AVERAGE(M3:M14)</f>
        <v>1187.3173946786667</v>
      </c>
      <c r="N15" s="10"/>
      <c r="O15" s="10"/>
      <c r="P15" s="10"/>
      <c r="Q15" s="10"/>
      <c r="R15" s="10"/>
      <c r="S15" s="10"/>
    </row>
    <row r="17" spans="2:14" x14ac:dyDescent="0.25">
      <c r="B17" s="11"/>
      <c r="C17" s="12"/>
      <c r="D17" s="13" t="s">
        <v>25</v>
      </c>
      <c r="E17" s="14">
        <f>E15/(SUM($E$15:$M$15))</f>
        <v>0.30885856763598896</v>
      </c>
      <c r="F17" s="14">
        <f>F15/(SUM($E$15:$M$15))</f>
        <v>0.27746498218264748</v>
      </c>
      <c r="G17" s="14">
        <f t="shared" ref="G17:M17" si="1">G15/(SUM($E$15:$M$15))</f>
        <v>0.11836133932525708</v>
      </c>
      <c r="H17" s="14">
        <f t="shared" si="1"/>
        <v>2.0878262185576073E-2</v>
      </c>
      <c r="I17" s="14">
        <f t="shared" si="1"/>
        <v>1.1528230617068576E-3</v>
      </c>
      <c r="J17" s="14">
        <f t="shared" si="1"/>
        <v>5.2839334460569168E-2</v>
      </c>
      <c r="K17" s="14">
        <f t="shared" si="1"/>
        <v>0.18418281899447128</v>
      </c>
      <c r="L17" s="14">
        <f t="shared" si="1"/>
        <v>2.1425897458735164E-2</v>
      </c>
      <c r="M17" s="14">
        <f t="shared" si="1"/>
        <v>1.4835974695047995E-2</v>
      </c>
      <c r="N17" s="15"/>
    </row>
    <row r="18" spans="2:14" x14ac:dyDescent="0.25">
      <c r="E18" s="3"/>
      <c r="F18" s="3"/>
      <c r="G18" s="3"/>
      <c r="H18" s="3"/>
      <c r="I18" s="3"/>
      <c r="J18" s="3"/>
      <c r="K18" s="3"/>
      <c r="L18" s="3"/>
      <c r="M18" s="3"/>
      <c r="N18" s="15"/>
    </row>
    <row r="19" spans="2:14" x14ac:dyDescent="0.25">
      <c r="E19" s="3"/>
      <c r="F19" s="3"/>
      <c r="G19" s="3"/>
      <c r="H19" s="3"/>
      <c r="I19" s="3"/>
      <c r="J19" s="3"/>
      <c r="K19" s="3"/>
      <c r="L19" s="3"/>
      <c r="M19" s="3"/>
      <c r="N19" s="15"/>
    </row>
    <row r="20" spans="2:14" x14ac:dyDescent="0.25">
      <c r="E20" s="16"/>
      <c r="F20" s="16"/>
      <c r="G20" s="16"/>
      <c r="H20" s="16"/>
      <c r="I20" s="16"/>
      <c r="J20" s="16"/>
      <c r="K20" s="16"/>
      <c r="L20" s="16"/>
      <c r="M20" s="16"/>
      <c r="N20" s="15"/>
    </row>
  </sheetData>
  <conditionalFormatting sqref="J3:M14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9" ma:contentTypeDescription="Create a new document." ma:contentTypeScope="" ma:versionID="33c0a19f54ea2e49c0767c0cf49f7597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c214b9b796a396420afbab7efac98f07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Kyle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3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_Flow_SignoffStatus xmlns="d6173821-15ab-4046-99bd-4f2bcae59ef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/>
        <AccountId xsi:nil="true"/>
        <AccountType/>
      </UserInfo>
    </Reviewer>
    <Owner xmlns="d6173821-15ab-4046-99bd-4f2bcae59ef1">
      <UserInfo>
        <DisplayName>OLESNIEWICZ, TIMOTHY</DisplayName>
        <AccountId>37</AccountId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06CE39C1-AF19-4EE1-B83E-4A4CB0D0C3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173821-15ab-4046-99bd-4f2bcae59ef1"/>
    <ds:schemaRef ds:uri="b90289a3-f58c-4c6c-87a2-6adc48b0c9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9D95FD-9192-4467-A759-D43DF75D65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B71B9B-5C2B-405B-AFFB-C88599229F3D}">
  <ds:schemaRefs>
    <ds:schemaRef ds:uri="http://schemas.microsoft.com/office/2006/metadata/properties"/>
    <ds:schemaRef ds:uri="http://schemas.microsoft.com/office/infopath/2007/PartnerControls"/>
    <ds:schemaRef ds:uri="d6173821-15ab-4046-99bd-4f2bcae59ef1"/>
    <ds:schemaRef ds:uri="b90289a3-f58c-4c6c-87a2-6adc48b0c9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12-CP</vt:lpstr>
    </vt:vector>
  </TitlesOfParts>
  <Manager/>
  <Company>Versant Power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OLESNIEWICZ, TIMOTHY</dc:creator>
  <cp:keywords/>
  <dc:description/>
  <cp:lastModifiedBy>Jakubiak, Jeffrey</cp:lastModifiedBy>
  <cp:revision/>
  <dcterms:created xsi:type="dcterms:W3CDTF">2024-07-03T14:24:56Z</dcterms:created>
  <dcterms:modified xsi:type="dcterms:W3CDTF">2024-07-10T15:37:09Z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